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<sst xmlns="http://schemas.openxmlformats.org/spreadsheetml/2006/main" count="47" uniqueCount="47">
  <si>
    <t>SEZIONI</t>
  </si>
  <si>
    <t>VOTI VALIDI</t>
  </si>
  <si>
    <t>VOTI NON VALIDI</t>
  </si>
  <si>
    <t>Bianche</t>
  </si>
  <si>
    <t xml:space="preserve">Nulle </t>
  </si>
  <si>
    <t>Contestate</t>
  </si>
  <si>
    <t>TOTALE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</si>
  <si>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</si>
  <si>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</si>
  <si>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</si>
  <si>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</si>
  <si>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</si>
  <si>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</si>
  <si>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</si>
  <si>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</si>
  <si>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</si>
  <si>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</si>
  <si>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LISTA 11</t>
  </si>
  <si>
    <t>LISTA 12</t>
  </si>
  <si>
    <t>LISTA 13</t>
  </si>
  <si>
    <t>LISTA 14</t>
  </si>
  <si>
    <t>T.</t>
  </si>
  <si>
    <t>VOTANTI</t>
  </si>
  <si>
    <t>%</t>
  </si>
  <si>
    <t>LISTA 15</t>
  </si>
  <si>
    <t>FEMMINE</t>
  </si>
  <si>
    <t>TOT.VOTANTI</t>
  </si>
  <si>
    <t>ELEZIONE DEL PARLAMENTO EUROPEO 26 MAGGIO 2019</t>
  </si>
  <si>
    <t>LISTA 16</t>
  </si>
  <si>
    <t>POPOLARI PER L'ITALIA</t>
  </si>
  <si>
    <t>PARTITO ANIMALISTA</t>
  </si>
  <si>
    <t>PARTITO PIRATA</t>
  </si>
  <si>
    <t>PARTITO COMUNISTA - KKE</t>
  </si>
  <si>
    <t>LEGA - SALVINI PREMIER</t>
  </si>
  <si>
    <t>EUROPA - ITALIA IN COMUNE</t>
  </si>
  <si>
    <t xml:space="preserve">LA SINISTRA </t>
  </si>
  <si>
    <t>IL POPOLO DELLA FAMIGLIA</t>
  </si>
  <si>
    <t>EUROPA VERDE</t>
  </si>
  <si>
    <t>BERLUSCONI - FORZA ITALIA PER CAMBIARE L'EUROPA</t>
  </si>
  <si>
    <t>PARTITO DEMOCRATOCP - SIAMO EUROPEI</t>
  </si>
  <si>
    <t>AUTONOMIE PER L'EUROPA</t>
  </si>
  <si>
    <t>FORZA NUOVA - APF</t>
  </si>
  <si>
    <t>DESTRE UNITE</t>
  </si>
  <si>
    <t>GIORGIA MELONI - FRATELLI D'ITALIA</t>
  </si>
  <si>
    <t>MOVIMENTO CINQUE STELLE</t>
  </si>
  <si>
    <t>COMUNE DI POZZUOLO MARTESANA - Provincia di Milano</t>
  </si>
  <si>
    <t>MASCHI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</si>
</sst>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40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3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vertical="top" textRotation="90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top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0" fillId="0" borderId="13" xfId="0" applyBorder="1" applyAlignment="1">
      <alignment horizont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zoomScalePageLayoutView="0" workbookViewId="0" topLeftCell="A1">
      <selection activeCell="Y14" sqref="Y14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5.421875" style="0" customWidth="1"/>
    <col min="4" max="4" width="5.8515625" style="0" customWidth="1"/>
    <col min="5" max="5" width="7.421875" style="0" customWidth="1"/>
    <col min="6" max="8" width="6.7109375" style="0" customWidth="1"/>
    <col min="9" max="9" width="7.140625" style="0" customWidth="1"/>
    <col min="10" max="10" width="6.7109375" style="0" customWidth="1"/>
    <col min="11" max="11" width="7.140625" style="0" customWidth="1"/>
    <col min="12" max="20" width="6.7109375" style="0" customWidth="1"/>
    <col min="21" max="21" width="5.421875" style="0" customWidth="1"/>
    <col min="22" max="22" width="6.140625" style="0" customWidth="1"/>
    <col min="23" max="23" width="6.8515625" style="0" customWidth="1"/>
    <col min="24" max="24" width="8.00390625" style="0" customWidth="1"/>
    <col min="25" max="25" width="11.28125" style="0" customWidth="1"/>
    <col min="26" max="26" width="14.8515625" style="0" customWidth="1"/>
  </cols>
  <sheetData>
    <row r="1" spans="1:16" ht="18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8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26" ht="12.75">
      <c r="A4" s="49"/>
      <c r="B4" s="50"/>
      <c r="C4" s="8"/>
      <c r="D4" s="8"/>
      <c r="E4" s="19" t="s">
        <v>7</v>
      </c>
      <c r="F4" s="19" t="s">
        <v>8</v>
      </c>
      <c r="G4" s="19" t="s">
        <v>9</v>
      </c>
      <c r="H4" s="19" t="s">
        <v>10</v>
      </c>
      <c r="I4" s="23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  <c r="S4" s="19" t="s">
        <v>24</v>
      </c>
      <c r="T4" s="19" t="s">
        <v>28</v>
      </c>
      <c r="U4" s="37"/>
      <c r="V4" s="38"/>
      <c r="W4" s="38"/>
      <c r="X4" s="38"/>
      <c r="Y4" s="39"/>
      <c r="Z4" s="20"/>
    </row>
    <row r="5" spans="1:26" ht="49.5" customHeight="1">
      <c r="A5" s="35" t="s">
        <v>0</v>
      </c>
      <c r="B5" s="33" t="s">
        <v>22</v>
      </c>
      <c r="C5" s="9"/>
      <c r="D5" s="9"/>
      <c r="E5" s="28" t="s">
        <v>29</v>
      </c>
      <c r="F5" s="28" t="s">
        <v>34</v>
      </c>
      <c r="G5" s="28" t="s">
        <v>32</v>
      </c>
      <c r="H5" s="28" t="s">
        <v>36</v>
      </c>
      <c r="I5" s="28" t="s">
        <v>31</v>
      </c>
      <c r="J5" s="28" t="s">
        <v>37</v>
      </c>
      <c r="K5" s="28" t="s">
        <v>35</v>
      </c>
      <c r="L5" s="28" t="s">
        <v>38</v>
      </c>
      <c r="M5" s="28" t="s">
        <v>43</v>
      </c>
      <c r="N5" s="28" t="s">
        <v>44</v>
      </c>
      <c r="O5" s="28" t="s">
        <v>42</v>
      </c>
      <c r="P5" s="28" t="s">
        <v>33</v>
      </c>
      <c r="Q5" s="28" t="s">
        <v>41</v>
      </c>
      <c r="R5" s="28" t="s">
        <v>30</v>
      </c>
      <c r="S5" s="28" t="s">
        <v>39</v>
      </c>
      <c r="T5" s="28" t="s">
        <v>40</v>
      </c>
      <c r="U5" s="43" t="s">
        <v>1</v>
      </c>
      <c r="V5" s="40" t="s">
        <v>2</v>
      </c>
      <c r="W5" s="41"/>
      <c r="X5" s="41"/>
      <c r="Y5" s="42"/>
      <c r="Z5" s="21" t="s">
        <v>26</v>
      </c>
    </row>
    <row r="6" spans="1:26" ht="88.5" customHeight="1">
      <c r="A6" s="36"/>
      <c r="B6" s="34"/>
      <c r="C6" s="10" t="s">
        <v>46</v>
      </c>
      <c r="D6" s="10" t="s">
        <v>25</v>
      </c>
      <c r="E6" s="29"/>
      <c r="F6" s="29"/>
      <c r="G6" s="29"/>
      <c r="H6" s="29"/>
      <c r="I6" s="32"/>
      <c r="J6" s="29"/>
      <c r="K6" s="29"/>
      <c r="L6" s="31"/>
      <c r="M6" s="29"/>
      <c r="N6" s="29"/>
      <c r="O6" s="29"/>
      <c r="P6" s="31"/>
      <c r="Q6" s="29"/>
      <c r="R6" s="29"/>
      <c r="S6" s="29"/>
      <c r="T6" s="29"/>
      <c r="U6" s="44"/>
      <c r="V6" s="2" t="s">
        <v>3</v>
      </c>
      <c r="W6" s="2" t="s">
        <v>4</v>
      </c>
      <c r="X6" s="2" t="s">
        <v>5</v>
      </c>
      <c r="Y6" s="2" t="s">
        <v>6</v>
      </c>
      <c r="Z6" s="21"/>
    </row>
    <row r="7" spans="1:26" ht="30" customHeight="1">
      <c r="A7" s="3">
        <v>1</v>
      </c>
      <c r="B7" s="1">
        <v>710</v>
      </c>
      <c r="C7" s="1">
        <v>349</v>
      </c>
      <c r="D7" s="1">
        <v>361</v>
      </c>
      <c r="E7" s="1">
        <v>3</v>
      </c>
      <c r="F7" s="1">
        <v>15</v>
      </c>
      <c r="G7" s="1">
        <v>7</v>
      </c>
      <c r="H7" s="1">
        <v>2</v>
      </c>
      <c r="I7" s="1">
        <v>0</v>
      </c>
      <c r="J7" s="1">
        <v>25</v>
      </c>
      <c r="K7" s="1">
        <v>8</v>
      </c>
      <c r="L7" s="1">
        <v>72</v>
      </c>
      <c r="M7" s="1">
        <v>27</v>
      </c>
      <c r="N7" s="1">
        <v>105</v>
      </c>
      <c r="O7" s="1">
        <v>3</v>
      </c>
      <c r="P7" s="1">
        <v>305</v>
      </c>
      <c r="Q7" s="1">
        <v>0</v>
      </c>
      <c r="R7" s="1">
        <v>6</v>
      </c>
      <c r="S7" s="1">
        <v>118</v>
      </c>
      <c r="T7" s="1">
        <v>3</v>
      </c>
      <c r="U7" s="4">
        <f>SUM(E7:T7)</f>
        <v>699</v>
      </c>
      <c r="V7" s="1">
        <v>2</v>
      </c>
      <c r="W7" s="1">
        <v>9</v>
      </c>
      <c r="X7" s="1">
        <v>0</v>
      </c>
      <c r="Y7" s="1">
        <f aca="true" t="shared" si="0" ref="Y7:Y12">SUM(V7+W7+X7)</f>
        <v>11</v>
      </c>
      <c r="Z7" s="21">
        <f>SUM(U7+Y7)</f>
        <v>710</v>
      </c>
    </row>
    <row r="8" spans="1:26" ht="30" customHeight="1">
      <c r="A8" s="3">
        <v>2</v>
      </c>
      <c r="B8" s="1">
        <v>723</v>
      </c>
      <c r="C8" s="1">
        <v>355</v>
      </c>
      <c r="D8" s="1">
        <v>368</v>
      </c>
      <c r="E8" s="1">
        <v>2</v>
      </c>
      <c r="F8" s="1">
        <v>16</v>
      </c>
      <c r="G8" s="1">
        <v>12</v>
      </c>
      <c r="H8" s="1">
        <v>5</v>
      </c>
      <c r="I8" s="1">
        <v>1</v>
      </c>
      <c r="J8" s="1">
        <v>13</v>
      </c>
      <c r="K8" s="1">
        <v>5</v>
      </c>
      <c r="L8" s="1">
        <v>63</v>
      </c>
      <c r="M8" s="1">
        <v>31</v>
      </c>
      <c r="N8" s="1">
        <v>66</v>
      </c>
      <c r="O8" s="1">
        <v>4</v>
      </c>
      <c r="P8" s="1">
        <v>313</v>
      </c>
      <c r="Q8" s="1">
        <v>1</v>
      </c>
      <c r="R8" s="1">
        <v>5</v>
      </c>
      <c r="S8" s="1">
        <v>164</v>
      </c>
      <c r="T8" s="1">
        <v>1</v>
      </c>
      <c r="U8" s="4">
        <f>SUM(E8:T8)</f>
        <v>702</v>
      </c>
      <c r="V8" s="1">
        <v>10</v>
      </c>
      <c r="W8" s="1">
        <v>11</v>
      </c>
      <c r="X8" s="1">
        <v>0</v>
      </c>
      <c r="Y8" s="1">
        <f t="shared" si="0"/>
        <v>21</v>
      </c>
      <c r="Z8" s="21">
        <f>SUM(U8+Y8)</f>
        <v>723</v>
      </c>
    </row>
    <row r="9" spans="1:26" ht="30" customHeight="1">
      <c r="A9" s="3">
        <v>3</v>
      </c>
      <c r="B9" s="1">
        <v>802</v>
      </c>
      <c r="C9" s="1">
        <v>403</v>
      </c>
      <c r="D9" s="1">
        <v>399</v>
      </c>
      <c r="E9" s="1">
        <v>1</v>
      </c>
      <c r="F9" s="1">
        <v>16</v>
      </c>
      <c r="G9" s="1">
        <v>12</v>
      </c>
      <c r="H9" s="1">
        <v>5</v>
      </c>
      <c r="I9" s="1">
        <v>2</v>
      </c>
      <c r="J9" s="1">
        <v>20</v>
      </c>
      <c r="K9" s="1">
        <v>12</v>
      </c>
      <c r="L9" s="1">
        <v>71</v>
      </c>
      <c r="M9" s="1">
        <v>51</v>
      </c>
      <c r="N9" s="1">
        <v>91</v>
      </c>
      <c r="O9" s="1">
        <v>2</v>
      </c>
      <c r="P9" s="1">
        <v>332</v>
      </c>
      <c r="Q9" s="1">
        <v>2</v>
      </c>
      <c r="R9" s="1">
        <v>6</v>
      </c>
      <c r="S9" s="1">
        <v>148</v>
      </c>
      <c r="T9" s="1">
        <v>3</v>
      </c>
      <c r="U9" s="4">
        <f>SUM(E9:T9)</f>
        <v>774</v>
      </c>
      <c r="V9" s="1">
        <v>13</v>
      </c>
      <c r="W9" s="1">
        <v>15</v>
      </c>
      <c r="X9" s="1">
        <v>0</v>
      </c>
      <c r="Y9" s="1">
        <f t="shared" si="0"/>
        <v>28</v>
      </c>
      <c r="Z9" s="21">
        <f>SUM(U9+Y9)</f>
        <v>802</v>
      </c>
    </row>
    <row r="10" spans="1:26" ht="30" customHeight="1">
      <c r="A10" s="3">
        <v>4</v>
      </c>
      <c r="B10" s="1">
        <v>744</v>
      </c>
      <c r="C10" s="1">
        <v>364</v>
      </c>
      <c r="D10" s="1">
        <v>380</v>
      </c>
      <c r="E10" s="1">
        <v>2</v>
      </c>
      <c r="F10" s="1">
        <v>28</v>
      </c>
      <c r="G10" s="1">
        <v>4</v>
      </c>
      <c r="H10" s="1">
        <v>2</v>
      </c>
      <c r="I10" s="1">
        <v>6</v>
      </c>
      <c r="J10" s="1">
        <v>23</v>
      </c>
      <c r="K10" s="1">
        <v>9</v>
      </c>
      <c r="L10" s="1">
        <v>47</v>
      </c>
      <c r="M10" s="1">
        <v>35</v>
      </c>
      <c r="N10" s="1">
        <v>103</v>
      </c>
      <c r="O10" s="1">
        <v>3</v>
      </c>
      <c r="P10" s="1">
        <v>304</v>
      </c>
      <c r="Q10" s="1">
        <v>2</v>
      </c>
      <c r="R10" s="1">
        <v>8</v>
      </c>
      <c r="S10" s="1">
        <v>140</v>
      </c>
      <c r="T10" s="1">
        <v>0</v>
      </c>
      <c r="U10" s="4">
        <f>SUM(E10:T10)</f>
        <v>716</v>
      </c>
      <c r="V10" s="1">
        <v>6</v>
      </c>
      <c r="W10" s="1">
        <v>22</v>
      </c>
      <c r="X10" s="1">
        <v>0</v>
      </c>
      <c r="Y10" s="1">
        <f t="shared" si="0"/>
        <v>28</v>
      </c>
      <c r="Z10" s="21">
        <f>SUM(U10+Y10)</f>
        <v>744</v>
      </c>
    </row>
    <row r="11" spans="1:26" ht="30" customHeight="1">
      <c r="A11" s="3">
        <v>5</v>
      </c>
      <c r="B11" s="1">
        <v>859</v>
      </c>
      <c r="C11" s="1">
        <v>417</v>
      </c>
      <c r="D11" s="1">
        <v>442</v>
      </c>
      <c r="E11" s="1">
        <v>2</v>
      </c>
      <c r="F11" s="1">
        <v>37</v>
      </c>
      <c r="G11" s="1">
        <v>7</v>
      </c>
      <c r="H11" s="1">
        <v>1</v>
      </c>
      <c r="I11" s="1">
        <v>3</v>
      </c>
      <c r="J11" s="1">
        <v>20</v>
      </c>
      <c r="K11" s="1">
        <v>18</v>
      </c>
      <c r="L11" s="1">
        <v>88</v>
      </c>
      <c r="M11" s="1">
        <v>30</v>
      </c>
      <c r="N11" s="1">
        <v>98</v>
      </c>
      <c r="O11" s="1">
        <v>3</v>
      </c>
      <c r="P11" s="1">
        <v>304</v>
      </c>
      <c r="Q11" s="1">
        <v>2</v>
      </c>
      <c r="R11" s="1">
        <v>6</v>
      </c>
      <c r="S11" s="1">
        <v>208</v>
      </c>
      <c r="T11" s="1">
        <v>1</v>
      </c>
      <c r="U11" s="4">
        <f>SUM(E11:T11)</f>
        <v>828</v>
      </c>
      <c r="V11" s="1">
        <v>12</v>
      </c>
      <c r="W11" s="1">
        <v>19</v>
      </c>
      <c r="X11" s="1"/>
      <c r="Y11" s="1">
        <f t="shared" si="0"/>
        <v>31</v>
      </c>
      <c r="Z11" s="21">
        <f>SUM(U11+Y11)</f>
        <v>859</v>
      </c>
    </row>
    <row r="12" spans="1:26" ht="30" customHeight="1">
      <c r="A12" s="3">
        <v>6</v>
      </c>
      <c r="B12" s="1">
        <v>771</v>
      </c>
      <c r="C12" s="1">
        <v>373</v>
      </c>
      <c r="D12" s="1">
        <v>398</v>
      </c>
      <c r="E12" s="1">
        <v>6</v>
      </c>
      <c r="F12" s="1">
        <v>19</v>
      </c>
      <c r="G12" s="1">
        <v>17</v>
      </c>
      <c r="H12" s="1">
        <v>0</v>
      </c>
      <c r="I12" s="1">
        <v>2</v>
      </c>
      <c r="J12" s="1">
        <v>18</v>
      </c>
      <c r="K12" s="1">
        <v>17</v>
      </c>
      <c r="L12" s="1">
        <v>79</v>
      </c>
      <c r="M12" s="1">
        <v>28</v>
      </c>
      <c r="N12" s="1">
        <v>83</v>
      </c>
      <c r="O12" s="1">
        <v>2</v>
      </c>
      <c r="P12" s="1">
        <v>299</v>
      </c>
      <c r="Q12" s="1">
        <v>1</v>
      </c>
      <c r="R12" s="1">
        <v>6</v>
      </c>
      <c r="S12" s="1">
        <v>165</v>
      </c>
      <c r="T12" s="1">
        <v>2</v>
      </c>
      <c r="U12" s="4">
        <f>SUM(E12:T12)</f>
        <v>744</v>
      </c>
      <c r="V12" s="1">
        <v>9</v>
      </c>
      <c r="W12" s="1">
        <v>18</v>
      </c>
      <c r="X12" s="1">
        <v>0</v>
      </c>
      <c r="Y12" s="1">
        <f t="shared" si="0"/>
        <v>27</v>
      </c>
      <c r="Z12" s="21">
        <f>SUM(U12+Y12)</f>
        <v>771</v>
      </c>
    </row>
    <row r="13" spans="1:26" ht="34.5" customHeight="1">
      <c r="A13" s="5" t="s">
        <v>21</v>
      </c>
      <c r="B13" s="4">
        <f aca="true" t="shared" si="1" ref="B13:P13">SUM(B7:B12)</f>
        <v>4609</v>
      </c>
      <c r="C13" s="4">
        <f>SUM(C7:C12)</f>
        <v>2261</v>
      </c>
      <c r="D13" s="4">
        <f>SUM(D7:D12)</f>
        <v>2348</v>
      </c>
      <c r="E13" s="4">
        <f>SUM(E7:E12)</f>
        <v>16</v>
      </c>
      <c r="F13" s="4">
        <f t="shared" si="1"/>
        <v>131</v>
      </c>
      <c r="G13" s="4">
        <f t="shared" si="1"/>
        <v>59</v>
      </c>
      <c r="H13" s="4">
        <f t="shared" si="1"/>
        <v>15</v>
      </c>
      <c r="I13" s="4">
        <f t="shared" si="1"/>
        <v>14</v>
      </c>
      <c r="J13" s="4">
        <f t="shared" si="1"/>
        <v>119</v>
      </c>
      <c r="K13" s="4">
        <f t="shared" si="1"/>
        <v>69</v>
      </c>
      <c r="L13" s="4">
        <f t="shared" si="1"/>
        <v>420</v>
      </c>
      <c r="M13" s="4">
        <f t="shared" si="1"/>
        <v>202</v>
      </c>
      <c r="N13" s="4">
        <f t="shared" si="1"/>
        <v>546</v>
      </c>
      <c r="O13" s="4">
        <f t="shared" si="1"/>
        <v>17</v>
      </c>
      <c r="P13" s="4">
        <f t="shared" si="1"/>
        <v>1857</v>
      </c>
      <c r="Q13" s="4">
        <f aca="true" t="shared" si="2" ref="Q13:Y13">SUM(Q7:Q12)</f>
        <v>8</v>
      </c>
      <c r="R13" s="4">
        <f t="shared" si="2"/>
        <v>37</v>
      </c>
      <c r="S13" s="4">
        <f t="shared" si="2"/>
        <v>943</v>
      </c>
      <c r="T13" s="4">
        <f t="shared" si="2"/>
        <v>10</v>
      </c>
      <c r="U13" s="4">
        <f>SUM(E13:T13)-Y13</f>
        <v>4317</v>
      </c>
      <c r="V13" s="4">
        <f t="shared" si="2"/>
        <v>52</v>
      </c>
      <c r="W13" s="4">
        <f t="shared" si="2"/>
        <v>94</v>
      </c>
      <c r="X13" s="4">
        <f t="shared" si="2"/>
        <v>0</v>
      </c>
      <c r="Y13" s="4">
        <f t="shared" si="2"/>
        <v>146</v>
      </c>
      <c r="Z13" s="21">
        <f>SUM(U13+Y13)</f>
        <v>4463</v>
      </c>
    </row>
    <row r="14" spans="1:26" ht="34.5" customHeight="1">
      <c r="A14" s="6" t="s">
        <v>23</v>
      </c>
      <c r="B14" s="1"/>
      <c r="C14" s="1"/>
      <c r="D14" s="1"/>
      <c r="E14" s="1">
        <f>SUM(E13/B13)*100</f>
        <v>0.3471468865263615</v>
      </c>
      <c r="F14" s="1">
        <f>SUM(F13/B13)*100</f>
        <v>2.8422651334345845</v>
      </c>
      <c r="G14" s="1">
        <f>SUM(G13/B13)*100</f>
        <v>1.280104144065958</v>
      </c>
      <c r="H14" s="1">
        <f>SUM(H13/B13)*100</f>
        <v>0.32545020611846387</v>
      </c>
      <c r="I14" s="1">
        <f>SUM(I13/B13)*100</f>
        <v>0.3037535257105663</v>
      </c>
      <c r="J14" s="1">
        <f>SUM(J13/B13)*100</f>
        <v>2.5819049685398134</v>
      </c>
      <c r="K14" s="1">
        <f>SUM(K13/B13)*100</f>
        <v>1.4970709481449338</v>
      </c>
      <c r="L14" s="1">
        <f>SUM(L13/B13)*100</f>
        <v>9.112605771316987</v>
      </c>
      <c r="M14" s="1">
        <f>SUM(M13/B13)*100</f>
        <v>4.382729442395314</v>
      </c>
      <c r="N14" s="1">
        <f>SUM(N13/B13)*100</f>
        <v>11.846387502712085</v>
      </c>
      <c r="O14" s="1">
        <f>SUM(O13/B13)*100</f>
        <v>0.36884356693425907</v>
      </c>
      <c r="P14" s="1">
        <f>SUM(P13/B13)*100</f>
        <v>40.290735517465826</v>
      </c>
      <c r="Q14" s="1">
        <f>SUM(Q13/B13)*100</f>
        <v>0.17357344326318075</v>
      </c>
      <c r="R14" s="1">
        <f>SUM(R13/B13)*100</f>
        <v>0.8027771750922109</v>
      </c>
      <c r="S14" s="1">
        <f>SUM(S13/B13)*100</f>
        <v>20.459969624647428</v>
      </c>
      <c r="T14" s="1">
        <f>SUM(T13/B13)*100</f>
        <v>0.21696680407897592</v>
      </c>
      <c r="U14" s="1"/>
      <c r="V14" s="1">
        <f>SUM(V13/B13)*100</f>
        <v>1.1282273812106747</v>
      </c>
      <c r="W14" s="1">
        <f>SUM(W13/B13)*100</f>
        <v>2.0394879583423737</v>
      </c>
      <c r="X14" s="1">
        <f>SUM(X13/F13)*100</f>
        <v>0</v>
      </c>
      <c r="Y14" s="1">
        <f>SUM(Y13/B13)*100</f>
        <v>3.167715339553048</v>
      </c>
      <c r="Z14" s="22"/>
    </row>
    <row r="15" spans="1:16" ht="15" customHeight="1">
      <c r="A15" s="1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.75">
      <c r="A16" s="45"/>
      <c r="B16" s="45"/>
      <c r="C16" s="7"/>
      <c r="D16" s="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2.75" customHeight="1">
      <c r="A17" s="46"/>
      <c r="B17" s="25"/>
      <c r="C17" s="13"/>
      <c r="D17" s="13"/>
      <c r="E17" s="24"/>
      <c r="F17" s="24"/>
      <c r="G17" s="24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46"/>
      <c r="B18" s="26"/>
      <c r="C18" s="13"/>
      <c r="D18" s="13"/>
      <c r="E18" s="24"/>
      <c r="F18" s="24"/>
      <c r="G18" s="24"/>
      <c r="H18" s="27"/>
      <c r="I18" s="27"/>
      <c r="J18" s="27"/>
      <c r="K18" s="27"/>
      <c r="L18" s="27"/>
      <c r="M18" s="27"/>
      <c r="N18" s="27"/>
      <c r="O18" s="27"/>
      <c r="P18" s="27"/>
    </row>
    <row r="19" spans="1:16" ht="1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24.75" customHeight="1">
      <c r="A25" s="17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24.75" customHeight="1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</sheetData>
  <sheetProtection/>
  <mergeCells count="37">
    <mergeCell ref="A17:A18"/>
    <mergeCell ref="A1:P1"/>
    <mergeCell ref="N5:N6"/>
    <mergeCell ref="A2:P2"/>
    <mergeCell ref="A3:P3"/>
    <mergeCell ref="M5:M6"/>
    <mergeCell ref="L5:L6"/>
    <mergeCell ref="J17:J18"/>
    <mergeCell ref="K17:K18"/>
    <mergeCell ref="A4:B4"/>
    <mergeCell ref="A5:A6"/>
    <mergeCell ref="H17:H18"/>
    <mergeCell ref="U4:Y4"/>
    <mergeCell ref="V5:Y5"/>
    <mergeCell ref="U5:U6"/>
    <mergeCell ref="R5:R6"/>
    <mergeCell ref="T5:T6"/>
    <mergeCell ref="Q5:Q6"/>
    <mergeCell ref="A16:B16"/>
    <mergeCell ref="S5:S6"/>
    <mergeCell ref="P17:P18"/>
    <mergeCell ref="B15:P15"/>
    <mergeCell ref="P5:P6"/>
    <mergeCell ref="O5:O6"/>
    <mergeCell ref="I5:I6"/>
    <mergeCell ref="L17:L18"/>
    <mergeCell ref="M17:M18"/>
    <mergeCell ref="G5:G6"/>
    <mergeCell ref="B5:B6"/>
    <mergeCell ref="J5:J6"/>
    <mergeCell ref="N17:N18"/>
    <mergeCell ref="O17:O18"/>
    <mergeCell ref="E5:E6"/>
    <mergeCell ref="H5:H6"/>
    <mergeCell ref="F5:F6"/>
    <mergeCell ref="I17:I18"/>
    <mergeCell ref="K5:K6"/>
  </mergeCells>
  <printOptions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Truccazzano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Truccazzano</dc:creator>
  <cp:keywords/>
  <dc:description/>
  <cp:lastModifiedBy>Laura Arosio</cp:lastModifiedBy>
  <cp:lastPrinted>2019-05-27T00:36:51Z</cp:lastPrinted>
  <dcterms:created xsi:type="dcterms:W3CDTF">2001-05-09T13:58:49Z</dcterms:created>
  <dcterms:modified xsi:type="dcterms:W3CDTF">2019-05-27T02:41:43Z</dcterms:modified>
  <cp:category/>
  <cp:version/>
  <cp:contentType/>
  <cp:contentStatus/>
</cp:coreProperties>
</file>